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chugh\Google Drive\Matt's PC backup\SAA Information\Financials\Final Financials\"/>
    </mc:Choice>
  </mc:AlternateContent>
  <bookViews>
    <workbookView xWindow="480" yWindow="90" windowWidth="20055" windowHeight="11205"/>
  </bookViews>
  <sheets>
    <sheet name="Proj. Income Statement" sheetId="1" r:id="rId1"/>
  </sheets>
  <calcPr calcId="162913"/>
</workbook>
</file>

<file path=xl/calcChain.xml><?xml version="1.0" encoding="utf-8"?>
<calcChain xmlns="http://schemas.openxmlformats.org/spreadsheetml/2006/main">
  <c r="B19" i="1" l="1"/>
  <c r="B39" i="1" l="1"/>
  <c r="B40" i="1" l="1"/>
  <c r="B50" i="1"/>
</calcChain>
</file>

<file path=xl/sharedStrings.xml><?xml version="1.0" encoding="utf-8"?>
<sst xmlns="http://schemas.openxmlformats.org/spreadsheetml/2006/main" count="57" uniqueCount="56">
  <si>
    <t>Sarasota Academy of the Arts</t>
  </si>
  <si>
    <t>REVENUES</t>
  </si>
  <si>
    <t>WFTE Income</t>
  </si>
  <si>
    <t>ESE Allocation</t>
  </si>
  <si>
    <t xml:space="preserve">    Total Revenues</t>
  </si>
  <si>
    <t>EXPENDITURES</t>
  </si>
  <si>
    <t>Current:</t>
  </si>
  <si>
    <t xml:space="preserve">   Instruction</t>
  </si>
  <si>
    <t xml:space="preserve">   Support Personnel</t>
  </si>
  <si>
    <t xml:space="preserve">   Other Certified</t>
  </si>
  <si>
    <t xml:space="preserve">   School Administration</t>
  </si>
  <si>
    <t xml:space="preserve">   Professional Development</t>
  </si>
  <si>
    <t xml:space="preserve">   Board (Training)</t>
  </si>
  <si>
    <t xml:space="preserve">   Employee Benefits</t>
  </si>
  <si>
    <t xml:space="preserve">   Fiscal Services</t>
  </si>
  <si>
    <t xml:space="preserve">   Classroom Materials</t>
  </si>
  <si>
    <t xml:space="preserve">   Pupil Transportation Services</t>
  </si>
  <si>
    <t xml:space="preserve">   Operation of Plant</t>
  </si>
  <si>
    <t xml:space="preserve">   Maintenance of Plant</t>
  </si>
  <si>
    <t xml:space="preserve">   Other Purchased Services</t>
  </si>
  <si>
    <t xml:space="preserve">   Other Expenditures</t>
  </si>
  <si>
    <t xml:space="preserve">     Total Expenditures</t>
  </si>
  <si>
    <t>Excess (Deficiency) of Revenues Over (Under) Expenditures</t>
  </si>
  <si>
    <t>OTHER FINANCING SOURCES (USES)</t>
  </si>
  <si>
    <t xml:space="preserve">Other Financing Sources    </t>
  </si>
  <si>
    <t xml:space="preserve">   Fundraising</t>
  </si>
  <si>
    <t xml:space="preserve">   Grants</t>
  </si>
  <si>
    <t xml:space="preserve">   Donors/Business Partners</t>
  </si>
  <si>
    <t xml:space="preserve">     Total Other Financing Sources (Uses)</t>
  </si>
  <si>
    <t xml:space="preserve">  Net Change in Fund Balances </t>
  </si>
  <si>
    <t>Fund Balances, Prior Year</t>
  </si>
  <si>
    <t>Adjustment to Fund Balances</t>
  </si>
  <si>
    <t>Fund Balances, Current Year</t>
  </si>
  <si>
    <t>Books,Supplies,Per.</t>
  </si>
  <si>
    <t>OT, ST, Comm,Print,Marketing</t>
  </si>
  <si>
    <t>Pest, Jan. Sup.,repairs,grounds</t>
  </si>
  <si>
    <t xml:space="preserve">   Capital Outlay</t>
  </si>
  <si>
    <t>Based on 225 Students - WFTE 241.8430</t>
  </si>
  <si>
    <t>Referendum Millage</t>
  </si>
  <si>
    <t>ESOL</t>
  </si>
  <si>
    <t>Discretionary Millage</t>
  </si>
  <si>
    <t>Reading Allocation</t>
  </si>
  <si>
    <t>Supplemental Academic Instruction</t>
  </si>
  <si>
    <t>Mental Health/Safe Schools</t>
  </si>
  <si>
    <t>Digital Classroom Allocation</t>
  </si>
  <si>
    <t>Class Size Reduction</t>
  </si>
  <si>
    <t>IDEA</t>
  </si>
  <si>
    <t>PECO</t>
  </si>
  <si>
    <t>Projected Operating Budget for Year Six</t>
  </si>
  <si>
    <t>2% Disctrict Admin Fee</t>
  </si>
  <si>
    <t xml:space="preserve">   School Security (SRD2)</t>
  </si>
  <si>
    <t>Mortgage on property</t>
  </si>
  <si>
    <t>Capital Millage (Local)</t>
  </si>
  <si>
    <t>Extended care/clubs/summer camp</t>
  </si>
  <si>
    <t>CPA Audit, Bookkeeper</t>
  </si>
  <si>
    <t>Bldg Lease,, Utilities, Insurance, equip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</si>
</sst>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4" fillId="0" borderId="1" xfId="1" applyFont="1" applyBorder="1" applyAlignment="1" applyProtection="1">
      <alignment horizontal="left"/>
    </xf>
    <xf numFmtId="0" fontId="2" fillId="0" borderId="1" xfId="0" applyFont="1" applyBorder="1" applyAlignment="1">
      <alignment horizontal="center"/>
    </xf>
    <xf numFmtId="8" fontId="0" fillId="0" borderId="1" xfId="0" applyNumberFormat="1" applyBorder="1" applyAlignment="1">
      <alignment horizontal="right"/>
    </xf>
    <xf numFmtId="0" fontId="6" fillId="0" borderId="1" xfId="0" applyFont="1" applyBorder="1"/>
    <xf numFmtId="0" fontId="0" fillId="0" borderId="1" xfId="0" applyBorder="1"/>
    <xf numFmtId="0" fontId="4" fillId="2" borderId="1" xfId="1" applyFont="1" applyFill="1" applyBorder="1" applyAlignment="1" applyProtection="1">
      <alignment horizontal="left"/>
    </xf>
    <xf numFmtId="8" fontId="0" fillId="3" borderId="1" xfId="0" applyNumberFormat="1" applyFill="1" applyBorder="1" applyAlignment="1">
      <alignment horizontal="right"/>
    </xf>
    <xf numFmtId="0" fontId="5" fillId="0" borderId="1" xfId="1" applyFont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 vertical="center"/>
    </xf>
    <xf numFmtId="8" fontId="1" fillId="0" borderId="1" xfId="0" applyNumberFormat="1" applyFont="1" applyBorder="1" applyAlignment="1">
      <alignment horizontal="right"/>
    </xf>
    <xf numFmtId="0" fontId="5" fillId="0" borderId="1" xfId="1" applyFont="1" applyBorder="1" applyAlignment="1" applyProtection="1">
      <alignment horizontal="left"/>
    </xf>
    <xf numFmtId="0" fontId="5" fillId="3" borderId="1" xfId="1" applyFont="1" applyFill="1" applyBorder="1" applyAlignment="1" applyProtection="1">
      <alignment horizontal="left" vertical="center"/>
    </xf>
    <xf numFmtId="0" fontId="6" fillId="3" borderId="1" xfId="0" applyFont="1" applyFill="1" applyBorder="1"/>
    <xf numFmtId="0" fontId="0" fillId="3" borderId="1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workbookViewId="0">
      <selection activeCell="C19" sqref="C19"/>
    </sheetView>
  </sheetViews>
  <sheetFormatPr defaultRowHeight="15" x14ac:dyDescent="0.25"/>
  <cols>
    <col min="1" max="1" width="47.42578125" style="4" customWidth="1"/>
    <col min="2" max="2" width="14.42578125" style="3" customWidth="1"/>
    <col min="3" max="3" width="35.28515625" style="4" customWidth="1"/>
    <col min="4" max="16384" width="9.140625" style="5"/>
  </cols>
  <sheetData>
    <row r="1" spans="1:3" x14ac:dyDescent="0.25">
      <c r="A1" s="2" t="s">
        <v>48</v>
      </c>
    </row>
    <row r="2" spans="1:3" x14ac:dyDescent="0.25">
      <c r="A2" s="2" t="s">
        <v>0</v>
      </c>
    </row>
    <row r="3" spans="1:3" x14ac:dyDescent="0.25">
      <c r="A3" s="2" t="s">
        <v>37</v>
      </c>
    </row>
    <row r="4" spans="1:3" x14ac:dyDescent="0.25">
      <c r="A4" s="6" t="s">
        <v>1</v>
      </c>
      <c r="B4" s="7"/>
    </row>
    <row r="5" spans="1:3" x14ac:dyDescent="0.25">
      <c r="A5" s="8" t="s">
        <v>2</v>
      </c>
      <c r="B5" s="3">
        <v>798324.74</v>
      </c>
    </row>
    <row r="6" spans="1:3" x14ac:dyDescent="0.25">
      <c r="A6" s="8" t="s">
        <v>3</v>
      </c>
      <c r="B6" s="3">
        <v>254564.08</v>
      </c>
    </row>
    <row r="7" spans="1:3" x14ac:dyDescent="0.25">
      <c r="A7" s="8" t="s">
        <v>39</v>
      </c>
      <c r="B7" s="3">
        <v>32744.5</v>
      </c>
    </row>
    <row r="8" spans="1:3" x14ac:dyDescent="0.25">
      <c r="A8" s="8" t="s">
        <v>40</v>
      </c>
      <c r="B8" s="3">
        <v>221948.3</v>
      </c>
    </row>
    <row r="9" spans="1:3" x14ac:dyDescent="0.25">
      <c r="A9" s="8" t="s">
        <v>38</v>
      </c>
      <c r="B9" s="3">
        <v>296722.32</v>
      </c>
    </row>
    <row r="10" spans="1:3" x14ac:dyDescent="0.25">
      <c r="A10" s="8" t="s">
        <v>42</v>
      </c>
      <c r="B10" s="3">
        <v>46140.35</v>
      </c>
    </row>
    <row r="11" spans="1:3" x14ac:dyDescent="0.25">
      <c r="A11" s="8" t="s">
        <v>41</v>
      </c>
      <c r="B11" s="3">
        <v>10463.540000000001</v>
      </c>
    </row>
    <row r="12" spans="1:3" x14ac:dyDescent="0.25">
      <c r="A12" s="8" t="s">
        <v>43</v>
      </c>
      <c r="B12" s="3">
        <v>9000</v>
      </c>
    </row>
    <row r="13" spans="1:3" x14ac:dyDescent="0.25">
      <c r="A13" s="8" t="s">
        <v>44</v>
      </c>
      <c r="B13" s="3">
        <v>5107.8900000000003</v>
      </c>
    </row>
    <row r="14" spans="1:3" x14ac:dyDescent="0.25">
      <c r="A14" s="8" t="s">
        <v>45</v>
      </c>
      <c r="B14" s="3">
        <v>244623.88</v>
      </c>
    </row>
    <row r="15" spans="1:3" x14ac:dyDescent="0.25">
      <c r="A15" s="8" t="s">
        <v>47</v>
      </c>
      <c r="B15" s="3">
        <v>116000</v>
      </c>
    </row>
    <row r="16" spans="1:3" s="14" customFormat="1" x14ac:dyDescent="0.25">
      <c r="A16" s="12" t="s">
        <v>52</v>
      </c>
      <c r="B16" s="7">
        <v>56000</v>
      </c>
      <c r="C16" s="13"/>
    </row>
    <row r="17" spans="1:3" x14ac:dyDescent="0.25">
      <c r="A17" s="8" t="s">
        <v>46</v>
      </c>
      <c r="B17" s="3">
        <v>10000</v>
      </c>
    </row>
    <row r="18" spans="1:3" x14ac:dyDescent="0.25">
      <c r="A18" s="8" t="s">
        <v>53</v>
      </c>
      <c r="B18" s="3">
        <v>40000</v>
      </c>
    </row>
    <row r="19" spans="1:3" x14ac:dyDescent="0.25">
      <c r="A19" s="9" t="s">
        <v>4</v>
      </c>
      <c r="B19" s="10">
        <f>SUM(B5:B18)</f>
        <v>2141639.6</v>
      </c>
    </row>
    <row r="20" spans="1:3" x14ac:dyDescent="0.25">
      <c r="A20" s="6" t="s">
        <v>5</v>
      </c>
      <c r="B20" s="7"/>
    </row>
    <row r="21" spans="1:3" x14ac:dyDescent="0.25">
      <c r="A21" s="11" t="s">
        <v>6</v>
      </c>
    </row>
    <row r="22" spans="1:3" x14ac:dyDescent="0.25">
      <c r="A22" s="8" t="s">
        <v>7</v>
      </c>
      <c r="B22" s="3">
        <v>904440.35</v>
      </c>
    </row>
    <row r="23" spans="1:3" x14ac:dyDescent="0.25">
      <c r="A23" s="8" t="s">
        <v>8</v>
      </c>
      <c r="B23" s="3">
        <v>98750</v>
      </c>
    </row>
    <row r="24" spans="1:3" x14ac:dyDescent="0.25">
      <c r="A24" s="8" t="s">
        <v>9</v>
      </c>
      <c r="B24" s="3">
        <v>45000</v>
      </c>
    </row>
    <row r="25" spans="1:3" x14ac:dyDescent="0.25">
      <c r="A25" s="8" t="s">
        <v>10</v>
      </c>
      <c r="B25" s="3">
        <v>293186</v>
      </c>
    </row>
    <row r="26" spans="1:3" x14ac:dyDescent="0.25">
      <c r="A26" s="8" t="s">
        <v>50</v>
      </c>
      <c r="B26" s="3">
        <v>60000</v>
      </c>
    </row>
    <row r="27" spans="1:3" x14ac:dyDescent="0.25">
      <c r="A27" s="8" t="s">
        <v>11</v>
      </c>
      <c r="B27" s="3">
        <v>2500</v>
      </c>
    </row>
    <row r="28" spans="1:3" x14ac:dyDescent="0.25">
      <c r="A28" s="8" t="s">
        <v>12</v>
      </c>
      <c r="B28" s="3">
        <v>500</v>
      </c>
    </row>
    <row r="29" spans="1:3" x14ac:dyDescent="0.25">
      <c r="A29" s="8" t="s">
        <v>13</v>
      </c>
      <c r="B29" s="3">
        <v>190115</v>
      </c>
    </row>
    <row r="30" spans="1:3" x14ac:dyDescent="0.25">
      <c r="A30" s="8" t="s">
        <v>14</v>
      </c>
      <c r="B30" s="3">
        <v>40000</v>
      </c>
      <c r="C30" s="4" t="s">
        <v>54</v>
      </c>
    </row>
    <row r="31" spans="1:3" x14ac:dyDescent="0.25">
      <c r="A31" s="8" t="s">
        <v>15</v>
      </c>
      <c r="B31" s="3">
        <v>53500</v>
      </c>
      <c r="C31" s="4" t="s">
        <v>33</v>
      </c>
    </row>
    <row r="32" spans="1:3" x14ac:dyDescent="0.25">
      <c r="A32" s="8" t="s">
        <v>16</v>
      </c>
      <c r="B32" s="3">
        <v>40000</v>
      </c>
    </row>
    <row r="33" spans="1:3" x14ac:dyDescent="0.25">
      <c r="A33" s="8" t="s">
        <v>17</v>
      </c>
      <c r="B33" s="3">
        <v>154000</v>
      </c>
      <c r="C33" s="4" t="s">
        <v>55</v>
      </c>
    </row>
    <row r="34" spans="1:3" x14ac:dyDescent="0.25">
      <c r="A34" s="8" t="s">
        <v>17</v>
      </c>
      <c r="B34" s="3">
        <v>31200</v>
      </c>
      <c r="C34" s="4" t="s">
        <v>51</v>
      </c>
    </row>
    <row r="35" spans="1:3" x14ac:dyDescent="0.25">
      <c r="A35" s="8" t="s">
        <v>18</v>
      </c>
      <c r="B35" s="3">
        <v>26600</v>
      </c>
      <c r="C35" s="4" t="s">
        <v>35</v>
      </c>
    </row>
    <row r="36" spans="1:3" x14ac:dyDescent="0.25">
      <c r="A36" s="8" t="s">
        <v>19</v>
      </c>
      <c r="B36" s="3">
        <v>38900</v>
      </c>
      <c r="C36" s="4" t="s">
        <v>34</v>
      </c>
    </row>
    <row r="37" spans="1:3" x14ac:dyDescent="0.25">
      <c r="A37" s="8" t="s">
        <v>20</v>
      </c>
      <c r="B37" s="3">
        <v>39000</v>
      </c>
      <c r="C37" s="4" t="s">
        <v>49</v>
      </c>
    </row>
    <row r="38" spans="1:3" x14ac:dyDescent="0.25">
      <c r="A38" s="8" t="s">
        <v>36</v>
      </c>
      <c r="B38" s="3">
        <v>41300</v>
      </c>
    </row>
    <row r="39" spans="1:3" x14ac:dyDescent="0.25">
      <c r="A39" s="9" t="s">
        <v>21</v>
      </c>
      <c r="B39" s="10">
        <f>SUM(B22:B38)</f>
        <v>2058991.35</v>
      </c>
    </row>
    <row r="40" spans="1:3" x14ac:dyDescent="0.25">
      <c r="A40" s="1" t="s">
        <v>22</v>
      </c>
      <c r="B40" s="10">
        <f>SUM(B19,-B39)</f>
        <v>82648.25</v>
      </c>
    </row>
    <row r="41" spans="1:3" x14ac:dyDescent="0.25">
      <c r="A41" s="6" t="s">
        <v>23</v>
      </c>
      <c r="B41" s="7"/>
    </row>
    <row r="42" spans="1:3" x14ac:dyDescent="0.25">
      <c r="A42" s="11" t="s">
        <v>24</v>
      </c>
    </row>
    <row r="43" spans="1:3" x14ac:dyDescent="0.25">
      <c r="A43" s="11" t="s">
        <v>25</v>
      </c>
    </row>
    <row r="44" spans="1:3" x14ac:dyDescent="0.25">
      <c r="A44" s="11" t="s">
        <v>26</v>
      </c>
    </row>
    <row r="45" spans="1:3" x14ac:dyDescent="0.25">
      <c r="A45" s="11" t="s">
        <v>27</v>
      </c>
    </row>
    <row r="46" spans="1:3" x14ac:dyDescent="0.25">
      <c r="A46" s="1" t="s">
        <v>28</v>
      </c>
    </row>
    <row r="47" spans="1:3" x14ac:dyDescent="0.25">
      <c r="A47" s="11" t="s">
        <v>29</v>
      </c>
    </row>
    <row r="48" spans="1:3" x14ac:dyDescent="0.25">
      <c r="A48" s="11" t="s">
        <v>30</v>
      </c>
      <c r="B48" s="10">
        <v>422830.52</v>
      </c>
    </row>
    <row r="49" spans="1:2" x14ac:dyDescent="0.25">
      <c r="A49" s="11" t="s">
        <v>31</v>
      </c>
    </row>
    <row r="50" spans="1:2" x14ac:dyDescent="0.25">
      <c r="A50" s="1" t="s">
        <v>32</v>
      </c>
      <c r="B50" s="10">
        <f>SUM(B19,-B39,B48)</f>
        <v>505478.77</v>
      </c>
    </row>
  </sheetData>
  <printOptions gridLine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Proj. Income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MMchugh</dc:creator>
  <cp:lastModifiedBy>MMchugh</cp:lastModifiedBy>
  <cp:lastPrinted>2018-08-22T20:43:30Z</cp:lastPrinted>
  <dcterms:created xsi:type="dcterms:W3CDTF">2012-07-28T17:53:22Z</dcterms:created>
  <dcterms:modified xsi:type="dcterms:W3CDTF">2019-04-03T14:13:25Z</dcterms:modified>
</cp:coreProperties>
</file>