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ugar\AppData\Local\Temp\12\"/>
    </mc:Choice>
  </mc:AlternateContent>
  <bookViews>
    <workbookView xWindow="0" yWindow="0" windowWidth="21570" windowHeight="10215"/>
  </bookViews>
  <sheets>
    <sheet name="Sheet1" sheetId="1" r:id="rId1"/>
  </sheets>
  <definedNames>
    <definedName name="_xlnm.Print_Titles" localSheetId="0">Sheet1!$A:$E,Sheet1!$1:$1</definedName>
    <definedName name="QBCANSUPPORTUPDATE" localSheetId="0">FALSE</definedName>
    <definedName name="QBCOMPANYFILENAME" localSheetId="0">"Q:\Sarasota Academy of the Arts (58-113)\Sarasota Academy of the Arts 58-113.qbw"</definedName>
    <definedName name="QBENDDATE" localSheetId="0">20190228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"ba8c4669a5594bc18a5ecdd662078b58"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3" i="1"/>
  <c r="F38" i="1"/>
  <c r="F37" i="1"/>
  <c r="F34" i="1"/>
  <c r="F33" i="1"/>
  <c r="F26" i="1"/>
  <c r="F23" i="1"/>
  <c r="F17" i="1"/>
  <c r="F16" i="1"/>
  <c r="F11" i="1"/>
  <c r="F10" i="1"/>
  <c r="F6" i="1"/>
</calcChain>
</file>

<file path=xl/sharedStrings.xml><?xml version="1.0" encoding="utf-8"?>
<sst xmlns="http://schemas.openxmlformats.org/spreadsheetml/2006/main" count="44" uniqueCount="44">
  <si>
    <t>Feb 28, 19</t>
  </si>
  <si>
    <t>ASSETS</t>
  </si>
  <si>
    <t>Current Assets</t>
  </si>
  <si>
    <t>Checking/Savings</t>
  </si>
  <si>
    <t>1110 · Cash and Cash Equivalents</t>
  </si>
  <si>
    <t>Total Checking/Savings</t>
  </si>
  <si>
    <t>Other Current Assets</t>
  </si>
  <si>
    <t>1226007 · Income Receivable</t>
  </si>
  <si>
    <t>12XX · Other Current Assets</t>
  </si>
  <si>
    <t>Total Other Current Assets</t>
  </si>
  <si>
    <t>Total Current Assets</t>
  </si>
  <si>
    <t>Fixed Assets</t>
  </si>
  <si>
    <t>1300 · Capital Assets</t>
  </si>
  <si>
    <t>1300000 · Improvement to Property</t>
  </si>
  <si>
    <t>1310 · Land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</si>
  <si>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</si>
  <si>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</si>
  <si>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</si>
  <si>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</si>
  <si>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</si>
  <si>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</si>
  <si>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2120 · Accounts Payable</t>
  </si>
  <si>
    <t>Total Accounts Payable</t>
  </si>
  <si>
    <t>Credit Cards</t>
  </si>
  <si>
    <t>2122 · Lowe's Credit Card - 4046</t>
  </si>
  <si>
    <t>Total Credit Cards</t>
  </si>
  <si>
    <t>Other Current Liabilities</t>
  </si>
  <si>
    <t>2110 · Accrued Payroll</t>
  </si>
  <si>
    <t>2170 · Payroll Ded &amp; Withholdings</t>
  </si>
  <si>
    <t>2222 · Lease Payable, Current Portion</t>
  </si>
  <si>
    <t>2223 · Notes Payable, Current Portion</t>
  </si>
  <si>
    <t>2290 · Funds Held for Others</t>
  </si>
  <si>
    <t>Total Other Current Liabilities</t>
  </si>
  <si>
    <t>Total Current Liabilities</t>
  </si>
  <si>
    <t>Long Term Liabilities</t>
  </si>
  <si>
    <t>2300 · Long Term Liabilities</t>
  </si>
  <si>
    <t>Total Long Term Liabilities</t>
  </si>
  <si>
    <t>Total Liabilities</t>
  </si>
  <si>
    <t>Equity</t>
  </si>
  <si>
    <t>2720 · Committed Net Assets</t>
  </si>
  <si>
    <t>32000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</si>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</sst>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outlineLevelRow="4" x14ac:dyDescent="0.25"/>
  <cols>
    <col min="1" max="4" width="3" style="12" customWidth="1"/>
    <col min="5" max="5" width="31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outlineLevel="1" thickTop="1" x14ac:dyDescent="0.25">
      <c r="A2" s="1" t="s">
        <v>1</v>
      </c>
      <c r="B2" s="1"/>
      <c r="C2" s="1"/>
      <c r="D2" s="1"/>
      <c r="E2" s="1"/>
      <c r="F2" s="2"/>
    </row>
    <row r="3" spans="1:6" outlineLevel="2" x14ac:dyDescent="0.25">
      <c r="A3" s="1"/>
      <c r="B3" s="1" t="s">
        <v>2</v>
      </c>
      <c r="C3" s="1"/>
      <c r="D3" s="1"/>
      <c r="E3" s="1"/>
      <c r="F3" s="2"/>
    </row>
    <row r="4" spans="1:6" outlineLevel="3" x14ac:dyDescent="0.25">
      <c r="A4" s="1"/>
      <c r="B4" s="1"/>
      <c r="C4" s="1" t="s">
        <v>3</v>
      </c>
      <c r="D4" s="1"/>
      <c r="E4" s="1"/>
      <c r="F4" s="2"/>
    </row>
    <row r="5" spans="1:6" ht="15.75" outlineLevel="3" thickBot="1" x14ac:dyDescent="0.3">
      <c r="A5" s="1"/>
      <c r="B5" s="1"/>
      <c r="C5" s="1"/>
      <c r="D5" s="1" t="s">
        <v>4</v>
      </c>
      <c r="E5" s="1"/>
      <c r="F5" s="3">
        <v>280476.59999999998</v>
      </c>
    </row>
    <row r="6" spans="1:6" outlineLevel="2" x14ac:dyDescent="0.25">
      <c r="A6" s="1"/>
      <c r="B6" s="1"/>
      <c r="C6" s="1" t="s">
        <v>5</v>
      </c>
      <c r="D6" s="1"/>
      <c r="E6" s="1"/>
      <c r="F6" s="2">
        <f>ROUND(SUM(F4:F5),5)</f>
        <v>280476.59999999998</v>
      </c>
    </row>
    <row r="7" spans="1:6" outlineLevel="3" x14ac:dyDescent="0.25">
      <c r="A7" s="1"/>
      <c r="B7" s="1"/>
      <c r="C7" s="1" t="s">
        <v>6</v>
      </c>
      <c r="D7" s="1"/>
      <c r="E7" s="1"/>
      <c r="F7" s="2"/>
    </row>
    <row r="8" spans="1:6" outlineLevel="3" x14ac:dyDescent="0.25">
      <c r="A8" s="1"/>
      <c r="B8" s="1"/>
      <c r="C8" s="1"/>
      <c r="D8" s="1" t="s">
        <v>7</v>
      </c>
      <c r="E8" s="1"/>
      <c r="F8" s="2">
        <v>8843</v>
      </c>
    </row>
    <row r="9" spans="1:6" ht="15.75" outlineLevel="3" thickBot="1" x14ac:dyDescent="0.3">
      <c r="A9" s="1"/>
      <c r="B9" s="1"/>
      <c r="C9" s="1"/>
      <c r="D9" s="1" t="s">
        <v>8</v>
      </c>
      <c r="E9" s="1"/>
      <c r="F9" s="4">
        <v>16546.419999999998</v>
      </c>
    </row>
    <row r="10" spans="1:6" ht="15.75" outlineLevel="2" thickBot="1" x14ac:dyDescent="0.3">
      <c r="A10" s="1"/>
      <c r="B10" s="1"/>
      <c r="C10" s="1" t="s">
        <v>9</v>
      </c>
      <c r="D10" s="1"/>
      <c r="E10" s="1"/>
      <c r="F10" s="5">
        <f>ROUND(SUM(F7:F9),5)</f>
        <v>25389.42</v>
      </c>
    </row>
    <row r="11" spans="1:6" outlineLevel="1" x14ac:dyDescent="0.25">
      <c r="A11" s="1"/>
      <c r="B11" s="1" t="s">
        <v>10</v>
      </c>
      <c r="C11" s="1"/>
      <c r="D11" s="1"/>
      <c r="E11" s="1"/>
      <c r="F11" s="2">
        <f>ROUND(F3+F6+F10,5)</f>
        <v>305866.02</v>
      </c>
    </row>
    <row r="12" spans="1:6" outlineLevel="2" x14ac:dyDescent="0.25">
      <c r="A12" s="1"/>
      <c r="B12" s="1" t="s">
        <v>11</v>
      </c>
      <c r="C12" s="1"/>
      <c r="D12" s="1"/>
      <c r="E12" s="1"/>
      <c r="F12" s="2"/>
    </row>
    <row r="13" spans="1:6" outlineLevel="2" x14ac:dyDescent="0.25">
      <c r="A13" s="1"/>
      <c r="B13" s="1"/>
      <c r="C13" s="1" t="s">
        <v>12</v>
      </c>
      <c r="D13" s="1"/>
      <c r="E13" s="1"/>
      <c r="F13" s="2">
        <v>226895.82</v>
      </c>
    </row>
    <row r="14" spans="1:6" outlineLevel="2" x14ac:dyDescent="0.25">
      <c r="A14" s="1"/>
      <c r="B14" s="1"/>
      <c r="C14" s="1" t="s">
        <v>13</v>
      </c>
      <c r="D14" s="1"/>
      <c r="E14" s="1"/>
      <c r="F14" s="2">
        <v>5295.32</v>
      </c>
    </row>
    <row r="15" spans="1:6" ht="15.75" outlineLevel="2" thickBot="1" x14ac:dyDescent="0.3">
      <c r="A15" s="1"/>
      <c r="B15" s="1"/>
      <c r="C15" s="1" t="s">
        <v>14</v>
      </c>
      <c r="D15" s="1"/>
      <c r="E15" s="1"/>
      <c r="F15" s="4">
        <v>474603.15</v>
      </c>
    </row>
    <row r="16" spans="1:6" ht="15.75" outlineLevel="1" thickBot="1" x14ac:dyDescent="0.3">
      <c r="A16" s="1"/>
      <c r="B16" s="1" t="s">
        <v>15</v>
      </c>
      <c r="C16" s="1"/>
      <c r="D16" s="1"/>
      <c r="E16" s="1"/>
      <c r="F16" s="6">
        <f>ROUND(SUM(F12:F15),5)</f>
        <v>706794.29</v>
      </c>
    </row>
    <row r="17" spans="1:6" s="8" customFormat="1" ht="12" thickBot="1" x14ac:dyDescent="0.25">
      <c r="A17" s="1" t="s">
        <v>16</v>
      </c>
      <c r="B17" s="1"/>
      <c r="C17" s="1"/>
      <c r="D17" s="1"/>
      <c r="E17" s="1"/>
      <c r="F17" s="7">
        <f>ROUND(F2+F11+F16,5)</f>
        <v>1012660.31</v>
      </c>
    </row>
    <row r="18" spans="1:6" ht="15.75" outlineLevel="1" thickTop="1" x14ac:dyDescent="0.25">
      <c r="A18" s="1" t="s">
        <v>17</v>
      </c>
      <c r="B18" s="1"/>
      <c r="C18" s="1"/>
      <c r="D18" s="1"/>
      <c r="E18" s="1"/>
      <c r="F18" s="2"/>
    </row>
    <row r="19" spans="1:6" outlineLevel="2" x14ac:dyDescent="0.25">
      <c r="A19" s="1"/>
      <c r="B19" s="1" t="s">
        <v>18</v>
      </c>
      <c r="C19" s="1"/>
      <c r="D19" s="1"/>
      <c r="E19" s="1"/>
      <c r="F19" s="2"/>
    </row>
    <row r="20" spans="1:6" outlineLevel="3" x14ac:dyDescent="0.25">
      <c r="A20" s="1"/>
      <c r="B20" s="1"/>
      <c r="C20" s="1" t="s">
        <v>19</v>
      </c>
      <c r="D20" s="1"/>
      <c r="E20" s="1"/>
      <c r="F20" s="2"/>
    </row>
    <row r="21" spans="1:6" outlineLevel="4" x14ac:dyDescent="0.25">
      <c r="A21" s="1"/>
      <c r="B21" s="1"/>
      <c r="C21" s="1"/>
      <c r="D21" s="1" t="s">
        <v>20</v>
      </c>
      <c r="E21" s="1"/>
      <c r="F21" s="2"/>
    </row>
    <row r="22" spans="1:6" ht="15.75" outlineLevel="4" thickBot="1" x14ac:dyDescent="0.3">
      <c r="A22" s="1"/>
      <c r="B22" s="1"/>
      <c r="C22" s="1"/>
      <c r="D22" s="1"/>
      <c r="E22" s="1" t="s">
        <v>21</v>
      </c>
      <c r="F22" s="3">
        <v>35681.54</v>
      </c>
    </row>
    <row r="23" spans="1:6" outlineLevel="3" x14ac:dyDescent="0.25">
      <c r="A23" s="1"/>
      <c r="B23" s="1"/>
      <c r="C23" s="1"/>
      <c r="D23" s="1" t="s">
        <v>22</v>
      </c>
      <c r="E23" s="1"/>
      <c r="F23" s="2">
        <f>ROUND(SUM(F21:F22),5)</f>
        <v>35681.54</v>
      </c>
    </row>
    <row r="24" spans="1:6" outlineLevel="4" x14ac:dyDescent="0.25">
      <c r="A24" s="1"/>
      <c r="B24" s="1"/>
      <c r="C24" s="1"/>
      <c r="D24" s="1" t="s">
        <v>23</v>
      </c>
      <c r="E24" s="1"/>
      <c r="F24" s="2"/>
    </row>
    <row r="25" spans="1:6" ht="15.75" outlineLevel="4" thickBot="1" x14ac:dyDescent="0.3">
      <c r="A25" s="1"/>
      <c r="B25" s="1"/>
      <c r="C25" s="1"/>
      <c r="D25" s="1"/>
      <c r="E25" s="1" t="s">
        <v>24</v>
      </c>
      <c r="F25" s="3">
        <v>2553.67</v>
      </c>
    </row>
    <row r="26" spans="1:6" outlineLevel="3" x14ac:dyDescent="0.25">
      <c r="A26" s="1"/>
      <c r="B26" s="1"/>
      <c r="C26" s="1"/>
      <c r="D26" s="1" t="s">
        <v>25</v>
      </c>
      <c r="E26" s="1"/>
      <c r="F26" s="2">
        <f>ROUND(SUM(F24:F25),5)</f>
        <v>2553.67</v>
      </c>
    </row>
    <row r="27" spans="1:6" outlineLevel="4" x14ac:dyDescent="0.25">
      <c r="A27" s="1"/>
      <c r="B27" s="1"/>
      <c r="C27" s="1"/>
      <c r="D27" s="1" t="s">
        <v>26</v>
      </c>
      <c r="E27" s="1"/>
      <c r="F27" s="2"/>
    </row>
    <row r="28" spans="1:6" outlineLevel="4" x14ac:dyDescent="0.25">
      <c r="A28" s="1"/>
      <c r="B28" s="1"/>
      <c r="C28" s="1"/>
      <c r="D28" s="1"/>
      <c r="E28" s="1" t="s">
        <v>27</v>
      </c>
      <c r="F28" s="2">
        <v>58864.01</v>
      </c>
    </row>
    <row r="29" spans="1:6" outlineLevel="4" x14ac:dyDescent="0.25">
      <c r="A29" s="1"/>
      <c r="B29" s="1"/>
      <c r="C29" s="1"/>
      <c r="D29" s="1"/>
      <c r="E29" s="1" t="s">
        <v>28</v>
      </c>
      <c r="F29" s="2">
        <v>6831.92</v>
      </c>
    </row>
    <row r="30" spans="1:6" outlineLevel="4" x14ac:dyDescent="0.25">
      <c r="A30" s="1"/>
      <c r="B30" s="1"/>
      <c r="C30" s="1"/>
      <c r="D30" s="1"/>
      <c r="E30" s="1" t="s">
        <v>29</v>
      </c>
      <c r="F30" s="2">
        <v>1177.82</v>
      </c>
    </row>
    <row r="31" spans="1:6" outlineLevel="4" x14ac:dyDescent="0.25">
      <c r="A31" s="1"/>
      <c r="B31" s="1"/>
      <c r="C31" s="1"/>
      <c r="D31" s="1"/>
      <c r="E31" s="1" t="s">
        <v>30</v>
      </c>
      <c r="F31" s="2">
        <v>15204.36</v>
      </c>
    </row>
    <row r="32" spans="1:6" ht="15.75" outlineLevel="4" thickBot="1" x14ac:dyDescent="0.3">
      <c r="A32" s="1"/>
      <c r="B32" s="1"/>
      <c r="C32" s="1"/>
      <c r="D32" s="1"/>
      <c r="E32" s="1" t="s">
        <v>31</v>
      </c>
      <c r="F32" s="4">
        <v>8769.01</v>
      </c>
    </row>
    <row r="33" spans="1:6" ht="15.75" outlineLevel="3" thickBot="1" x14ac:dyDescent="0.3">
      <c r="A33" s="1"/>
      <c r="B33" s="1"/>
      <c r="C33" s="1"/>
      <c r="D33" s="1" t="s">
        <v>32</v>
      </c>
      <c r="E33" s="1"/>
      <c r="F33" s="5">
        <f>ROUND(SUM(F27:F32),5)</f>
        <v>90847.12</v>
      </c>
    </row>
    <row r="34" spans="1:6" outlineLevel="2" x14ac:dyDescent="0.25">
      <c r="A34" s="1"/>
      <c r="B34" s="1"/>
      <c r="C34" s="1" t="s">
        <v>33</v>
      </c>
      <c r="D34" s="1"/>
      <c r="E34" s="1"/>
      <c r="F34" s="2">
        <f>ROUND(F20+F23+F26+F33,5)</f>
        <v>129082.33</v>
      </c>
    </row>
    <row r="35" spans="1:6" outlineLevel="3" x14ac:dyDescent="0.25">
      <c r="A35" s="1"/>
      <c r="B35" s="1"/>
      <c r="C35" s="1" t="s">
        <v>34</v>
      </c>
      <c r="D35" s="1"/>
      <c r="E35" s="1"/>
      <c r="F35" s="2"/>
    </row>
    <row r="36" spans="1:6" ht="15.75" outlineLevel="3" thickBot="1" x14ac:dyDescent="0.3">
      <c r="A36" s="1"/>
      <c r="B36" s="1"/>
      <c r="C36" s="1"/>
      <c r="D36" s="1" t="s">
        <v>35</v>
      </c>
      <c r="E36" s="1"/>
      <c r="F36" s="4">
        <v>283599.33</v>
      </c>
    </row>
    <row r="37" spans="1:6" ht="15.75" outlineLevel="2" thickBot="1" x14ac:dyDescent="0.3">
      <c r="A37" s="1"/>
      <c r="B37" s="1"/>
      <c r="C37" s="1" t="s">
        <v>36</v>
      </c>
      <c r="D37" s="1"/>
      <c r="E37" s="1"/>
      <c r="F37" s="5">
        <f>ROUND(SUM(F35:F36),5)</f>
        <v>283599.33</v>
      </c>
    </row>
    <row r="38" spans="1:6" outlineLevel="1" x14ac:dyDescent="0.25">
      <c r="A38" s="1"/>
      <c r="B38" s="1" t="s">
        <v>37</v>
      </c>
      <c r="C38" s="1"/>
      <c r="D38" s="1"/>
      <c r="E38" s="1"/>
      <c r="F38" s="2">
        <f>ROUND(F19+F34+F37,5)</f>
        <v>412681.66</v>
      </c>
    </row>
    <row r="39" spans="1:6" outlineLevel="2" x14ac:dyDescent="0.25">
      <c r="A39" s="1"/>
      <c r="B39" s="1" t="s">
        <v>38</v>
      </c>
      <c r="C39" s="1"/>
      <c r="D39" s="1"/>
      <c r="E39" s="1"/>
      <c r="F39" s="2"/>
    </row>
    <row r="40" spans="1:6" outlineLevel="2" x14ac:dyDescent="0.25">
      <c r="A40" s="1"/>
      <c r="B40" s="1"/>
      <c r="C40" s="1" t="s">
        <v>39</v>
      </c>
      <c r="D40" s="1"/>
      <c r="E40" s="1"/>
      <c r="F40" s="2">
        <v>43016.89</v>
      </c>
    </row>
    <row r="41" spans="1:6" outlineLevel="2" x14ac:dyDescent="0.25">
      <c r="A41" s="1"/>
      <c r="B41" s="1"/>
      <c r="C41" s="1" t="s">
        <v>40</v>
      </c>
      <c r="D41" s="1"/>
      <c r="E41" s="1"/>
      <c r="F41" s="2">
        <v>552256.24</v>
      </c>
    </row>
    <row r="42" spans="1:6" ht="15.75" outlineLevel="2" thickBot="1" x14ac:dyDescent="0.3">
      <c r="A42" s="1"/>
      <c r="B42" s="1"/>
      <c r="C42" s="1" t="s">
        <v>41</v>
      </c>
      <c r="D42" s="1"/>
      <c r="E42" s="1"/>
      <c r="F42" s="4">
        <v>4705.5200000000004</v>
      </c>
    </row>
    <row r="43" spans="1:6" ht="15.75" outlineLevel="1" thickBot="1" x14ac:dyDescent="0.3">
      <c r="A43" s="1"/>
      <c r="B43" s="1" t="s">
        <v>42</v>
      </c>
      <c r="C43" s="1"/>
      <c r="D43" s="1"/>
      <c r="E43" s="1"/>
      <c r="F43" s="6">
        <f>ROUND(SUM(F39:F42),5)</f>
        <v>599978.65</v>
      </c>
    </row>
    <row r="44" spans="1:6" s="8" customFormat="1" ht="12" thickBot="1" x14ac:dyDescent="0.25">
      <c r="A44" s="1" t="s">
        <v>43</v>
      </c>
      <c r="B44" s="1"/>
      <c r="C44" s="1"/>
      <c r="D44" s="1"/>
      <c r="E44" s="1"/>
      <c r="F44" s="7">
        <f>ROUND(F18+F38+F43,5)</f>
        <v>1012660.31</v>
      </c>
    </row>
    <row r="45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2:34 PM
&amp;"Arial,Bold"&amp;8 04/01/19
&amp;"Arial,Bold"&amp;8 Accrual Basis&amp;C&amp;"Arial,Bold"&amp;12 Sarsaota Academy of the Arts
&amp;"Arial,Bold"&amp;14 Balance Sheet
&amp;"Arial,Bold"&amp;10 As of February 28, 2019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Lugar</dc:creator>
  <cp:lastModifiedBy>Kevin Lugar</cp:lastModifiedBy>
  <dcterms:created xsi:type="dcterms:W3CDTF">2019-04-01T18:34:47Z</dcterms:created>
  <dcterms:modified xsi:type="dcterms:W3CDTF">2019-04-01T18:34:57Z</dcterms:modified>
</cp:coreProperties>
</file>